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GMA\Planning and Housing team\GM Spatial Framework\Document upload 120721\PFE\Plan wide\"/>
    </mc:Choice>
  </mc:AlternateContent>
  <xr:revisionPtr revIDLastSave="0" documentId="13_ncr:1_{24F1B71F-264D-451B-B9BD-A03241100562}" xr6:coauthVersionLast="47" xr6:coauthVersionMax="47" xr10:uidLastSave="{00000000-0000-0000-0000-000000000000}"/>
  <bookViews>
    <workbookView xWindow="-120" yWindow="-120" windowWidth="29040" windowHeight="15840" tabRatio="521" xr2:uid="{3599DEA1-FA6C-4C7F-A7BB-59882B2715C7}"/>
  </bookViews>
  <sheets>
    <sheet name="PFE Summary" sheetId="6" r:id="rId1"/>
  </sheets>
  <definedNames>
    <definedName name="_xlnm._FilterDatabase" localSheetId="0" hidden="1">'PFE Summary'!$A$1:$N$39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6" l="1"/>
  <c r="N9" i="6"/>
  <c r="N10" i="6"/>
  <c r="N11" i="6"/>
  <c r="N12" i="6"/>
  <c r="N2" i="6"/>
  <c r="N13" i="6"/>
  <c r="N5" i="6"/>
  <c r="N14" i="6"/>
  <c r="N15" i="6"/>
  <c r="N16" i="6"/>
  <c r="N17" i="6"/>
  <c r="N18" i="6"/>
  <c r="N19" i="6"/>
  <c r="N20" i="6"/>
  <c r="N3" i="6"/>
  <c r="N21" i="6"/>
  <c r="N22" i="6"/>
  <c r="N23" i="6"/>
  <c r="N24" i="6"/>
  <c r="N25" i="6"/>
  <c r="N26" i="6"/>
  <c r="N27" i="6"/>
  <c r="N4" i="6"/>
  <c r="N28" i="6"/>
  <c r="N29" i="6"/>
  <c r="N30" i="6"/>
  <c r="N31" i="6"/>
  <c r="N32" i="6"/>
  <c r="N33" i="6"/>
  <c r="N34" i="6"/>
  <c r="N6" i="6"/>
  <c r="N35" i="6"/>
  <c r="N36" i="6"/>
  <c r="N37" i="6"/>
  <c r="N38" i="6"/>
  <c r="N39" i="6"/>
  <c r="N7" i="6"/>
</calcChain>
</file>

<file path=xl/sharedStrings.xml><?xml version="1.0" encoding="utf-8"?>
<sst xmlns="http://schemas.openxmlformats.org/spreadsheetml/2006/main" count="206" uniqueCount="144">
  <si>
    <t>Bolton</t>
  </si>
  <si>
    <t>Bury</t>
  </si>
  <si>
    <t>Manchester</t>
  </si>
  <si>
    <t>Oldham</t>
  </si>
  <si>
    <t>Rochdale</t>
  </si>
  <si>
    <t>Salford</t>
  </si>
  <si>
    <t>Tameside</t>
  </si>
  <si>
    <t>Trafford</t>
  </si>
  <si>
    <t>Wigan</t>
  </si>
  <si>
    <t>Proposed</t>
  </si>
  <si>
    <t>Current Green Belt</t>
  </si>
  <si>
    <t>Removals</t>
  </si>
  <si>
    <t>Net Change</t>
  </si>
  <si>
    <t>JPA9</t>
  </si>
  <si>
    <t>JPA25</t>
  </si>
  <si>
    <t>JPA20</t>
  </si>
  <si>
    <t>JPA19</t>
  </si>
  <si>
    <t>JPA1.2</t>
  </si>
  <si>
    <t>JPA1.1</t>
  </si>
  <si>
    <t>JPA24</t>
  </si>
  <si>
    <t>JPA34</t>
  </si>
  <si>
    <t>JPA23</t>
  </si>
  <si>
    <t>JPA33</t>
  </si>
  <si>
    <t>JPA22</t>
  </si>
  <si>
    <t>JPA32</t>
  </si>
  <si>
    <t>JPA21</t>
  </si>
  <si>
    <t>JPA36</t>
  </si>
  <si>
    <t>JPA16</t>
  </si>
  <si>
    <t>JPA31</t>
  </si>
  <si>
    <t>JPA5</t>
  </si>
  <si>
    <t>JPA30</t>
  </si>
  <si>
    <t>JPA4</t>
  </si>
  <si>
    <t>JPA18</t>
  </si>
  <si>
    <t>JPA10</t>
  </si>
  <si>
    <t>JPA8</t>
  </si>
  <si>
    <t>JPA7</t>
  </si>
  <si>
    <t>JPA6</t>
  </si>
  <si>
    <t>JPA14</t>
  </si>
  <si>
    <t>JPA13</t>
  </si>
  <si>
    <t>JPA12</t>
  </si>
  <si>
    <t>JPA3.2</t>
  </si>
  <si>
    <t>JPA3.1</t>
  </si>
  <si>
    <t>JPA37</t>
  </si>
  <si>
    <t>JPA35</t>
  </si>
  <si>
    <t>JPA29</t>
  </si>
  <si>
    <t>JPA26</t>
  </si>
  <si>
    <t>JPA27</t>
  </si>
  <si>
    <t>JPA28</t>
  </si>
  <si>
    <t>JPA2</t>
  </si>
  <si>
    <t>JPA17</t>
  </si>
  <si>
    <t>JPA15</t>
  </si>
  <si>
    <t>PFE ref</t>
  </si>
  <si>
    <t>Walshaw</t>
  </si>
  <si>
    <t>Trows Farm</t>
  </si>
  <si>
    <t>Castleton Sidings</t>
  </si>
  <si>
    <t>Bamford / Norden</t>
  </si>
  <si>
    <t>Simister and Bowlee (Northern Gateway)</t>
  </si>
  <si>
    <t>Heywood / Pilsworth (Northern Gateway)</t>
  </si>
  <si>
    <t>Roch Valley</t>
  </si>
  <si>
    <t>M6 Junction 25</t>
  </si>
  <si>
    <t>Newhey Quarry</t>
  </si>
  <si>
    <t>New Carrington</t>
  </si>
  <si>
    <t>Land north of Smithy Bridge</t>
  </si>
  <si>
    <t>South of Hyde</t>
  </si>
  <si>
    <t>Crimble Mill</t>
  </si>
  <si>
    <t>Pocket Nook</t>
  </si>
  <si>
    <t>Cowlishaw</t>
  </si>
  <si>
    <t>Godley Green Garden Village</t>
  </si>
  <si>
    <t>Chequerbent North</t>
  </si>
  <si>
    <t>Ashton Moss West</t>
  </si>
  <si>
    <t>Bewshill Farm</t>
  </si>
  <si>
    <t>South of Rosary Road</t>
  </si>
  <si>
    <t>Global Logistics</t>
  </si>
  <si>
    <t>Seedfield</t>
  </si>
  <si>
    <t>Elton Reservoir</t>
  </si>
  <si>
    <t>West of Wingates</t>
  </si>
  <si>
    <t>Broadbent Moss</t>
  </si>
  <si>
    <t>Bottom Field Farm (Woodhouses)</t>
  </si>
  <si>
    <t>Beal Valley</t>
  </si>
  <si>
    <t>Timperley Wedge</t>
  </si>
  <si>
    <t>MediPark</t>
  </si>
  <si>
    <t>West of Gibfield</t>
  </si>
  <si>
    <t>North of Mosley Common</t>
  </si>
  <si>
    <t>Port Salford Extension</t>
  </si>
  <si>
    <t>Land at Hazelhurst Farm</t>
  </si>
  <si>
    <t>East of Boothstown</t>
  </si>
  <si>
    <t>North of Irlam Station</t>
  </si>
  <si>
    <t>Stakehill</t>
  </si>
  <si>
    <t>Land South of Coal Pit Lane (Ashton Road)</t>
  </si>
  <si>
    <t>Chew Brook Vale (Robert Fletchers)</t>
  </si>
  <si>
    <t>Bury / Rochdale</t>
  </si>
  <si>
    <t>Type</t>
  </si>
  <si>
    <t>Housing</t>
  </si>
  <si>
    <t>Mixed</t>
  </si>
  <si>
    <t>Employment</t>
  </si>
  <si>
    <t>Allocation Name</t>
  </si>
  <si>
    <t>LA Name</t>
  </si>
  <si>
    <t>Allocation area (ha)</t>
  </si>
  <si>
    <t>Homes (2021-37)</t>
  </si>
  <si>
    <t>Employment floorspace (sqm) (2021-37)</t>
  </si>
  <si>
    <t>Allocation Ref</t>
  </si>
  <si>
    <t>JPA 4</t>
  </si>
  <si>
    <t>JPA 5</t>
  </si>
  <si>
    <t>JPA 6</t>
  </si>
  <si>
    <t>JPA 7</t>
  </si>
  <si>
    <t>JPA 8</t>
  </si>
  <si>
    <t>JPA 9</t>
  </si>
  <si>
    <t>JPA 10</t>
  </si>
  <si>
    <t>JPA 12</t>
  </si>
  <si>
    <t>JPA 13</t>
  </si>
  <si>
    <t>JPA 14</t>
  </si>
  <si>
    <t>JPA 15</t>
  </si>
  <si>
    <t>JPA 16</t>
  </si>
  <si>
    <t>JPA 17</t>
  </si>
  <si>
    <t>JPA 18</t>
  </si>
  <si>
    <t>JPA 2</t>
  </si>
  <si>
    <t>JPA 19</t>
  </si>
  <si>
    <t>JPA 20</t>
  </si>
  <si>
    <t>JPA 21</t>
  </si>
  <si>
    <t>JPA 22</t>
  </si>
  <si>
    <t>JPA 23</t>
  </si>
  <si>
    <t>JPA 24</t>
  </si>
  <si>
    <t>JPA 25</t>
  </si>
  <si>
    <t>JPA 26</t>
  </si>
  <si>
    <t>JPA 27</t>
  </si>
  <si>
    <t>JPA 28</t>
  </si>
  <si>
    <t>JPA 29</t>
  </si>
  <si>
    <t>JPA 30</t>
  </si>
  <si>
    <t>JPA 31</t>
  </si>
  <si>
    <t>JPA 32</t>
  </si>
  <si>
    <t>JPA 33</t>
  </si>
  <si>
    <t>JPA 34</t>
  </si>
  <si>
    <t>JPA 35</t>
  </si>
  <si>
    <t>JPA 36</t>
  </si>
  <si>
    <t>JPA 37</t>
  </si>
  <si>
    <t>JPA 1.1</t>
  </si>
  <si>
    <t>JPA 3.1</t>
  </si>
  <si>
    <t>JPA 1.2</t>
  </si>
  <si>
    <t>JPA 3.2</t>
  </si>
  <si>
    <t>Employment floorspace post 2037</t>
  </si>
  <si>
    <t>Homes post 2037</t>
  </si>
  <si>
    <t>Oldham / Rochdale</t>
  </si>
  <si>
    <t>Notes</t>
  </si>
  <si>
    <t>Update 23/09/2021: Document 03.03.04 Allocations list published on 09/08/2021 stated '21,500' in cell G14. This was an error, and the cell should have been blank.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</si>
</sst>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Font="1" applyBorder="1"/>
    <xf numFmtId="3" fontId="0" fillId="0" borderId="1" xfId="0" applyNumberFormat="1" applyFont="1" applyBorder="1"/>
    <xf numFmtId="0" fontId="0" fillId="0" borderId="2" xfId="0" applyBorder="1"/>
    <xf numFmtId="3" fontId="0" fillId="0" borderId="3" xfId="0" applyNumberFormat="1" applyFont="1" applyBorder="1"/>
    <xf numFmtId="0" fontId="1" fillId="0" borderId="4" xfId="0" applyFont="1" applyBorder="1" applyAlignment="1">
      <alignment vertical="center" wrapText="1"/>
    </xf>
    <xf numFmtId="3" fontId="0" fillId="0" borderId="5" xfId="0" applyNumberFormat="1" applyFont="1" applyBorder="1"/>
    <xf numFmtId="0" fontId="0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F769-AEA8-4E07-9966-A4BA0B03C5F5}">
  <dimension ref="A1:O39"/>
  <sheetViews>
    <sheetView tabSelected="1" zoomScale="70" zoomScaleNormal="70" workbookViewId="0">
      <selection activeCell="O14" sqref="O14"/>
    </sheetView>
  </sheetViews>
  <sheetFormatPr defaultRowHeight="15" x14ac:dyDescent="0.25"/>
  <cols>
    <col min="1" max="1" width="8.5703125" customWidth="1"/>
    <col min="2" max="2" width="7.7109375" bestFit="1" customWidth="1"/>
    <col min="3" max="3" width="38.7109375" bestFit="1" customWidth="1"/>
    <col min="4" max="4" width="12.28515625" bestFit="1" customWidth="1"/>
    <col min="5" max="5" width="18.140625" bestFit="1" customWidth="1"/>
    <col min="6" max="9" width="17" customWidth="1"/>
    <col min="10" max="14" width="11.28515625" customWidth="1"/>
    <col min="15" max="15" width="159.42578125" bestFit="1" customWidth="1"/>
  </cols>
  <sheetData>
    <row r="1" spans="1:15" s="5" customFormat="1" ht="45" x14ac:dyDescent="0.25">
      <c r="A1" s="3" t="s">
        <v>51</v>
      </c>
      <c r="B1" s="3" t="s">
        <v>100</v>
      </c>
      <c r="C1" s="3" t="s">
        <v>95</v>
      </c>
      <c r="D1" s="3" t="s">
        <v>91</v>
      </c>
      <c r="E1" s="3" t="s">
        <v>96</v>
      </c>
      <c r="F1" s="10" t="s">
        <v>98</v>
      </c>
      <c r="G1" s="3" t="s">
        <v>99</v>
      </c>
      <c r="H1" s="3" t="s">
        <v>140</v>
      </c>
      <c r="I1" s="3" t="s">
        <v>139</v>
      </c>
      <c r="J1" s="3" t="s">
        <v>97</v>
      </c>
      <c r="K1" s="3" t="s">
        <v>10</v>
      </c>
      <c r="L1" s="3" t="s">
        <v>11</v>
      </c>
      <c r="M1" s="3" t="s">
        <v>9</v>
      </c>
      <c r="N1" s="4" t="s">
        <v>12</v>
      </c>
      <c r="O1" s="3" t="s">
        <v>142</v>
      </c>
    </row>
    <row r="2" spans="1:15" x14ac:dyDescent="0.25">
      <c r="A2" s="1" t="s">
        <v>18</v>
      </c>
      <c r="B2" s="1" t="s">
        <v>135</v>
      </c>
      <c r="C2" s="1" t="s">
        <v>57</v>
      </c>
      <c r="D2" s="1" t="s">
        <v>93</v>
      </c>
      <c r="E2" s="1" t="s">
        <v>90</v>
      </c>
      <c r="F2" s="7">
        <v>1200</v>
      </c>
      <c r="G2" s="7">
        <v>700000</v>
      </c>
      <c r="H2" s="7"/>
      <c r="I2" s="7">
        <v>500000</v>
      </c>
      <c r="J2" s="2">
        <v>640.92786999999998</v>
      </c>
      <c r="K2" s="2">
        <v>636.923</v>
      </c>
      <c r="L2" s="2">
        <v>636.16499999999996</v>
      </c>
      <c r="M2" s="2">
        <v>0.7580000000000382</v>
      </c>
      <c r="N2" s="2">
        <f>M2-K2</f>
        <v>-636.16499999999996</v>
      </c>
      <c r="O2" s="1"/>
    </row>
    <row r="3" spans="1:15" x14ac:dyDescent="0.25">
      <c r="A3" s="1" t="s">
        <v>17</v>
      </c>
      <c r="B3" s="1" t="s">
        <v>137</v>
      </c>
      <c r="C3" s="1" t="s">
        <v>56</v>
      </c>
      <c r="D3" s="1" t="s">
        <v>92</v>
      </c>
      <c r="E3" s="1" t="s">
        <v>90</v>
      </c>
      <c r="F3" s="7">
        <v>1550</v>
      </c>
      <c r="G3" s="6"/>
      <c r="H3" s="6"/>
      <c r="I3" s="6"/>
      <c r="J3" s="2">
        <v>96.864720000000005</v>
      </c>
      <c r="K3" s="2">
        <v>73.55</v>
      </c>
      <c r="L3" s="2">
        <v>73.55</v>
      </c>
      <c r="M3" s="2">
        <v>0</v>
      </c>
      <c r="N3" s="2">
        <f>M3-K3</f>
        <v>-73.55</v>
      </c>
      <c r="O3" s="1"/>
    </row>
    <row r="4" spans="1:15" x14ac:dyDescent="0.25">
      <c r="A4" s="1" t="s">
        <v>48</v>
      </c>
      <c r="B4" s="1" t="s">
        <v>115</v>
      </c>
      <c r="C4" s="1" t="s">
        <v>87</v>
      </c>
      <c r="D4" s="1" t="s">
        <v>93</v>
      </c>
      <c r="E4" s="1" t="s">
        <v>141</v>
      </c>
      <c r="F4" s="7">
        <v>1680</v>
      </c>
      <c r="G4" s="7">
        <v>150000</v>
      </c>
      <c r="H4" s="7"/>
      <c r="I4" s="7"/>
      <c r="J4" s="2">
        <v>202.27035000000001</v>
      </c>
      <c r="K4" s="2">
        <v>201.935</v>
      </c>
      <c r="L4" s="2">
        <v>167.52099999999999</v>
      </c>
      <c r="M4" s="2">
        <v>34.414000000000016</v>
      </c>
      <c r="N4" s="2">
        <f>M4-K4</f>
        <v>-167.52099999999999</v>
      </c>
      <c r="O4" s="1"/>
    </row>
    <row r="5" spans="1:15" x14ac:dyDescent="0.25">
      <c r="A5" s="1" t="s">
        <v>41</v>
      </c>
      <c r="B5" s="1" t="s">
        <v>136</v>
      </c>
      <c r="C5" s="1" t="s">
        <v>80</v>
      </c>
      <c r="D5" s="1" t="s">
        <v>94</v>
      </c>
      <c r="E5" s="1" t="s">
        <v>2</v>
      </c>
      <c r="F5" s="6"/>
      <c r="G5" s="7">
        <v>86000</v>
      </c>
      <c r="H5" s="7"/>
      <c r="I5" s="7">
        <v>64500</v>
      </c>
      <c r="J5" s="2">
        <v>21.482810000000001</v>
      </c>
      <c r="K5" s="2">
        <v>21.437000000000001</v>
      </c>
      <c r="L5" s="2">
        <v>21.437000000000001</v>
      </c>
      <c r="M5" s="2">
        <v>0</v>
      </c>
      <c r="N5" s="2">
        <f>M5-K5</f>
        <v>-21.437000000000001</v>
      </c>
      <c r="O5" s="1"/>
    </row>
    <row r="6" spans="1:15" x14ac:dyDescent="0.25">
      <c r="A6" s="1" t="s">
        <v>40</v>
      </c>
      <c r="B6" s="1" t="s">
        <v>138</v>
      </c>
      <c r="C6" s="1" t="s">
        <v>79</v>
      </c>
      <c r="D6" s="1" t="s">
        <v>92</v>
      </c>
      <c r="E6" s="1" t="s">
        <v>7</v>
      </c>
      <c r="F6" s="7">
        <v>1700</v>
      </c>
      <c r="G6" s="7">
        <v>15000</v>
      </c>
      <c r="H6" s="7">
        <v>800</v>
      </c>
      <c r="I6" s="7">
        <v>45000</v>
      </c>
      <c r="J6" s="2">
        <v>226.10284999999999</v>
      </c>
      <c r="K6" s="2">
        <v>188.81899999999999</v>
      </c>
      <c r="L6" s="2">
        <v>100.182</v>
      </c>
      <c r="M6" s="2">
        <v>88.636999999999986</v>
      </c>
      <c r="N6" s="2">
        <f>M6-K6</f>
        <v>-100.182</v>
      </c>
      <c r="O6" s="1"/>
    </row>
    <row r="7" spans="1:15" x14ac:dyDescent="0.25">
      <c r="A7" s="1" t="s">
        <v>31</v>
      </c>
      <c r="B7" s="1" t="s">
        <v>101</v>
      </c>
      <c r="C7" s="1" t="s">
        <v>70</v>
      </c>
      <c r="D7" s="1" t="s">
        <v>94</v>
      </c>
      <c r="E7" s="8" t="s">
        <v>0</v>
      </c>
      <c r="F7" s="12"/>
      <c r="G7" s="9">
        <v>21000</v>
      </c>
      <c r="H7" s="7"/>
      <c r="I7" s="7"/>
      <c r="J7" s="2">
        <v>5.5923699999999998</v>
      </c>
      <c r="K7" s="2">
        <v>5.4770000000000003</v>
      </c>
      <c r="L7" s="2">
        <v>5.4649999999999999</v>
      </c>
      <c r="M7" s="2">
        <v>1.2000000000000455E-2</v>
      </c>
      <c r="N7" s="2">
        <f t="shared" ref="N7:N39" si="0">M7-K7</f>
        <v>-5.4649999999999999</v>
      </c>
      <c r="O7" s="1"/>
    </row>
    <row r="8" spans="1:15" x14ac:dyDescent="0.25">
      <c r="A8" s="1" t="s">
        <v>29</v>
      </c>
      <c r="B8" s="1" t="s">
        <v>102</v>
      </c>
      <c r="C8" s="1" t="s">
        <v>68</v>
      </c>
      <c r="D8" s="1" t="s">
        <v>94</v>
      </c>
      <c r="E8" s="8" t="s">
        <v>0</v>
      </c>
      <c r="F8" s="12"/>
      <c r="G8" s="9">
        <v>25000</v>
      </c>
      <c r="H8" s="7"/>
      <c r="I8" s="7"/>
      <c r="J8" s="2">
        <v>16.31869</v>
      </c>
      <c r="K8" s="2">
        <v>16.29</v>
      </c>
      <c r="L8" s="2">
        <v>16.265000000000001</v>
      </c>
      <c r="M8" s="2">
        <v>2.4999999999998579E-2</v>
      </c>
      <c r="N8" s="2">
        <f t="shared" si="0"/>
        <v>-16.265000000000001</v>
      </c>
      <c r="O8" s="1"/>
    </row>
    <row r="9" spans="1:15" x14ac:dyDescent="0.25">
      <c r="A9" s="1" t="s">
        <v>36</v>
      </c>
      <c r="B9" s="1" t="s">
        <v>103</v>
      </c>
      <c r="C9" s="1" t="s">
        <v>75</v>
      </c>
      <c r="D9" s="1" t="s">
        <v>94</v>
      </c>
      <c r="E9" s="8" t="s">
        <v>0</v>
      </c>
      <c r="F9" s="12"/>
      <c r="G9" s="9">
        <v>440000</v>
      </c>
      <c r="H9" s="7"/>
      <c r="I9" s="7"/>
      <c r="J9" s="2">
        <v>184.49257</v>
      </c>
      <c r="K9" s="2">
        <v>183.39699999999999</v>
      </c>
      <c r="L9" s="2">
        <v>183.10300000000001</v>
      </c>
      <c r="M9" s="2">
        <v>0.29399999999998272</v>
      </c>
      <c r="N9" s="2">
        <f t="shared" si="0"/>
        <v>-183.10300000000001</v>
      </c>
      <c r="O9" s="1"/>
    </row>
    <row r="10" spans="1:15" x14ac:dyDescent="0.25">
      <c r="A10" s="1" t="s">
        <v>35</v>
      </c>
      <c r="B10" s="1" t="s">
        <v>104</v>
      </c>
      <c r="C10" s="1" t="s">
        <v>74</v>
      </c>
      <c r="D10" s="1" t="s">
        <v>92</v>
      </c>
      <c r="E10" s="1" t="s">
        <v>1</v>
      </c>
      <c r="F10" s="11">
        <v>1900</v>
      </c>
      <c r="G10" s="6"/>
      <c r="H10" s="7">
        <v>1600</v>
      </c>
      <c r="I10" s="7"/>
      <c r="J10" s="2">
        <v>251.76558</v>
      </c>
      <c r="K10" s="2">
        <v>239.69200000000001</v>
      </c>
      <c r="L10" s="2">
        <v>126.78400000000001</v>
      </c>
      <c r="M10" s="2">
        <v>112.908</v>
      </c>
      <c r="N10" s="2">
        <f t="shared" si="0"/>
        <v>-126.78400000000001</v>
      </c>
      <c r="O10" s="1"/>
    </row>
    <row r="11" spans="1:15" x14ac:dyDescent="0.25">
      <c r="A11" s="1" t="s">
        <v>34</v>
      </c>
      <c r="B11" s="1" t="s">
        <v>105</v>
      </c>
      <c r="C11" s="1" t="s">
        <v>73</v>
      </c>
      <c r="D11" s="1" t="s">
        <v>92</v>
      </c>
      <c r="E11" s="1" t="s">
        <v>1</v>
      </c>
      <c r="F11" s="6">
        <v>140</v>
      </c>
      <c r="G11" s="6"/>
      <c r="H11" s="6"/>
      <c r="I11" s="6"/>
      <c r="J11" s="2">
        <v>5.1529199999999999</v>
      </c>
      <c r="K11" s="2">
        <v>5.1520000000000001</v>
      </c>
      <c r="L11" s="2">
        <v>5.1520000000000001</v>
      </c>
      <c r="M11" s="2">
        <v>0</v>
      </c>
      <c r="N11" s="2">
        <f t="shared" si="0"/>
        <v>-5.1520000000000001</v>
      </c>
      <c r="O11" s="1"/>
    </row>
    <row r="12" spans="1:15" x14ac:dyDescent="0.25">
      <c r="A12" s="1" t="s">
        <v>13</v>
      </c>
      <c r="B12" s="1" t="s">
        <v>106</v>
      </c>
      <c r="C12" s="1" t="s">
        <v>52</v>
      </c>
      <c r="D12" s="1" t="s">
        <v>92</v>
      </c>
      <c r="E12" s="1" t="s">
        <v>1</v>
      </c>
      <c r="F12" s="7">
        <v>1250</v>
      </c>
      <c r="G12" s="6"/>
      <c r="H12" s="6"/>
      <c r="I12" s="6"/>
      <c r="J12" s="2">
        <v>63.637500000000003</v>
      </c>
      <c r="K12" s="2">
        <v>60.869</v>
      </c>
      <c r="L12" s="2">
        <v>60.869</v>
      </c>
      <c r="M12" s="2">
        <v>0</v>
      </c>
      <c r="N12" s="2">
        <f t="shared" si="0"/>
        <v>-60.869</v>
      </c>
      <c r="O12" s="1"/>
    </row>
    <row r="13" spans="1:15" x14ac:dyDescent="0.25">
      <c r="A13" s="1" t="s">
        <v>33</v>
      </c>
      <c r="B13" s="1" t="s">
        <v>107</v>
      </c>
      <c r="C13" s="1" t="s">
        <v>72</v>
      </c>
      <c r="D13" s="1" t="s">
        <v>94</v>
      </c>
      <c r="E13" s="1" t="s">
        <v>2</v>
      </c>
      <c r="F13" s="6"/>
      <c r="G13" s="7">
        <v>25000</v>
      </c>
      <c r="H13" s="7"/>
      <c r="I13" s="7"/>
      <c r="J13" s="2">
        <v>19.99785</v>
      </c>
      <c r="K13" s="2">
        <v>12.276</v>
      </c>
      <c r="L13" s="2">
        <v>12.141999999999999</v>
      </c>
      <c r="M13" s="2">
        <v>0.13400000000000034</v>
      </c>
      <c r="N13" s="2">
        <f t="shared" si="0"/>
        <v>-12.141999999999999</v>
      </c>
      <c r="O13" s="1"/>
    </row>
    <row r="14" spans="1:15" x14ac:dyDescent="0.25">
      <c r="A14" s="1" t="s">
        <v>39</v>
      </c>
      <c r="B14" s="1" t="s">
        <v>108</v>
      </c>
      <c r="C14" s="1" t="s">
        <v>78</v>
      </c>
      <c r="D14" s="1" t="s">
        <v>92</v>
      </c>
      <c r="E14" s="1" t="s">
        <v>3</v>
      </c>
      <c r="F14" s="6">
        <v>480</v>
      </c>
      <c r="G14" s="7"/>
      <c r="H14" s="6"/>
      <c r="I14" s="6"/>
      <c r="J14" s="2">
        <v>51.243720000000003</v>
      </c>
      <c r="K14" s="2">
        <v>39.588999999999999</v>
      </c>
      <c r="L14" s="2">
        <v>39.588999999999999</v>
      </c>
      <c r="M14" s="2">
        <v>0</v>
      </c>
      <c r="N14" s="2">
        <f t="shared" si="0"/>
        <v>-39.588999999999999</v>
      </c>
      <c r="O14" s="1" t="s">
        <v>143</v>
      </c>
    </row>
    <row r="15" spans="1:15" x14ac:dyDescent="0.25">
      <c r="A15" s="1" t="s">
        <v>38</v>
      </c>
      <c r="B15" s="1" t="s">
        <v>109</v>
      </c>
      <c r="C15" s="1" t="s">
        <v>77</v>
      </c>
      <c r="D15" s="1" t="s">
        <v>92</v>
      </c>
      <c r="E15" s="1" t="s">
        <v>3</v>
      </c>
      <c r="F15" s="6">
        <v>30</v>
      </c>
      <c r="G15" s="6"/>
      <c r="H15" s="6"/>
      <c r="I15" s="6"/>
      <c r="J15" s="2">
        <v>0.98814000000000002</v>
      </c>
      <c r="K15" s="2">
        <v>0.98799999999999999</v>
      </c>
      <c r="L15" s="2">
        <v>0.98799999999999999</v>
      </c>
      <c r="M15" s="2">
        <v>0</v>
      </c>
      <c r="N15" s="2">
        <f t="shared" si="0"/>
        <v>-0.98799999999999999</v>
      </c>
      <c r="O15" s="1"/>
    </row>
    <row r="16" spans="1:15" x14ac:dyDescent="0.25">
      <c r="A16" s="1" t="s">
        <v>37</v>
      </c>
      <c r="B16" s="1" t="s">
        <v>110</v>
      </c>
      <c r="C16" s="1" t="s">
        <v>76</v>
      </c>
      <c r="D16" s="1" t="s">
        <v>93</v>
      </c>
      <c r="E16" s="1" t="s">
        <v>3</v>
      </c>
      <c r="F16" s="7">
        <v>950</v>
      </c>
      <c r="G16" s="7">
        <v>21000</v>
      </c>
      <c r="H16" s="7">
        <v>500</v>
      </c>
      <c r="I16" s="7"/>
      <c r="J16" s="2">
        <v>81.699489999999997</v>
      </c>
      <c r="K16" s="2">
        <v>65.298000000000002</v>
      </c>
      <c r="L16" s="2">
        <v>40.259</v>
      </c>
      <c r="M16" s="2">
        <v>25.039000000000001</v>
      </c>
      <c r="N16" s="2">
        <f t="shared" si="0"/>
        <v>-40.259</v>
      </c>
      <c r="O16" s="1"/>
    </row>
    <row r="17" spans="1:15" x14ac:dyDescent="0.25">
      <c r="A17" s="1" t="s">
        <v>50</v>
      </c>
      <c r="B17" s="1" t="s">
        <v>111</v>
      </c>
      <c r="C17" s="1" t="s">
        <v>89</v>
      </c>
      <c r="D17" s="1" t="s">
        <v>93</v>
      </c>
      <c r="E17" s="1" t="s">
        <v>3</v>
      </c>
      <c r="F17" s="6">
        <v>90</v>
      </c>
      <c r="G17" s="6"/>
      <c r="H17" s="6"/>
      <c r="I17" s="6"/>
      <c r="J17" s="2">
        <v>5.3862899999999998</v>
      </c>
      <c r="K17" s="2">
        <v>5.3860000000000001</v>
      </c>
      <c r="L17" s="2">
        <v>5.3819999999999997</v>
      </c>
      <c r="M17" s="2">
        <v>4.0000000000004476E-3</v>
      </c>
      <c r="N17" s="2">
        <f t="shared" si="0"/>
        <v>-5.3819999999999997</v>
      </c>
      <c r="O17" s="1"/>
    </row>
    <row r="18" spans="1:15" x14ac:dyDescent="0.25">
      <c r="A18" s="1" t="s">
        <v>27</v>
      </c>
      <c r="B18" s="1" t="s">
        <v>112</v>
      </c>
      <c r="C18" s="1" t="s">
        <v>66</v>
      </c>
      <c r="D18" s="1" t="s">
        <v>92</v>
      </c>
      <c r="E18" s="1" t="s">
        <v>3</v>
      </c>
      <c r="F18" s="6">
        <v>460</v>
      </c>
      <c r="G18" s="6"/>
      <c r="H18" s="6"/>
      <c r="I18" s="6"/>
      <c r="J18" s="2">
        <v>32.333469999999998</v>
      </c>
      <c r="K18" s="2">
        <v>0</v>
      </c>
      <c r="L18" s="2">
        <v>0</v>
      </c>
      <c r="M18" s="2">
        <v>0</v>
      </c>
      <c r="N18" s="2">
        <f t="shared" si="0"/>
        <v>0</v>
      </c>
      <c r="O18" s="1"/>
    </row>
    <row r="19" spans="1:15" x14ac:dyDescent="0.25">
      <c r="A19" s="1" t="s">
        <v>49</v>
      </c>
      <c r="B19" s="1" t="s">
        <v>113</v>
      </c>
      <c r="C19" s="1" t="s">
        <v>88</v>
      </c>
      <c r="D19" s="1" t="s">
        <v>92</v>
      </c>
      <c r="E19" s="1" t="s">
        <v>3</v>
      </c>
      <c r="F19" s="6">
        <v>175</v>
      </c>
      <c r="G19" s="6"/>
      <c r="H19" s="6"/>
      <c r="I19" s="6"/>
      <c r="J19" s="2">
        <v>19.920470000000002</v>
      </c>
      <c r="K19" s="2">
        <v>19.204000000000001</v>
      </c>
      <c r="L19" s="2">
        <v>19.202999999999999</v>
      </c>
      <c r="M19" s="2">
        <v>1.0000000000012221E-3</v>
      </c>
      <c r="N19" s="2">
        <f t="shared" si="0"/>
        <v>-19.202999999999999</v>
      </c>
      <c r="O19" s="1"/>
    </row>
    <row r="20" spans="1:15" x14ac:dyDescent="0.25">
      <c r="A20" s="1" t="s">
        <v>32</v>
      </c>
      <c r="B20" s="1" t="s">
        <v>114</v>
      </c>
      <c r="C20" s="1" t="s">
        <v>71</v>
      </c>
      <c r="D20" s="1" t="s">
        <v>92</v>
      </c>
      <c r="E20" s="1" t="s">
        <v>3</v>
      </c>
      <c r="F20" s="6">
        <v>60</v>
      </c>
      <c r="G20" s="6"/>
      <c r="H20" s="6"/>
      <c r="I20" s="6"/>
      <c r="J20" s="2">
        <v>2.6641499999999998</v>
      </c>
      <c r="K20" s="2">
        <v>2.6640000000000001</v>
      </c>
      <c r="L20" s="2">
        <v>2.6640000000000001</v>
      </c>
      <c r="M20" s="2">
        <v>0</v>
      </c>
      <c r="N20" s="2">
        <f t="shared" si="0"/>
        <v>-2.6640000000000001</v>
      </c>
      <c r="O20" s="1"/>
    </row>
    <row r="21" spans="1:15" x14ac:dyDescent="0.25">
      <c r="A21" s="1" t="s">
        <v>16</v>
      </c>
      <c r="B21" s="1" t="s">
        <v>116</v>
      </c>
      <c r="C21" s="1" t="s">
        <v>55</v>
      </c>
      <c r="D21" s="1" t="s">
        <v>92</v>
      </c>
      <c r="E21" s="1" t="s">
        <v>4</v>
      </c>
      <c r="F21" s="6">
        <v>450</v>
      </c>
      <c r="G21" s="6"/>
      <c r="H21" s="6"/>
      <c r="I21" s="6"/>
      <c r="J21" s="2">
        <v>35.624749999999999</v>
      </c>
      <c r="K21" s="2">
        <v>35.436999999999998</v>
      </c>
      <c r="L21" s="2">
        <v>35.380000000000003</v>
      </c>
      <c r="M21" s="2">
        <v>5.6999999999995055E-2</v>
      </c>
      <c r="N21" s="2">
        <f t="shared" si="0"/>
        <v>-35.380000000000003</v>
      </c>
      <c r="O21" s="1"/>
    </row>
    <row r="22" spans="1:15" x14ac:dyDescent="0.25">
      <c r="A22" s="1" t="s">
        <v>15</v>
      </c>
      <c r="B22" s="1" t="s">
        <v>117</v>
      </c>
      <c r="C22" s="1" t="s">
        <v>54</v>
      </c>
      <c r="D22" s="1" t="s">
        <v>92</v>
      </c>
      <c r="E22" s="1" t="s">
        <v>4</v>
      </c>
      <c r="F22" s="6">
        <v>125</v>
      </c>
      <c r="G22" s="6"/>
      <c r="H22" s="6"/>
      <c r="I22" s="6"/>
      <c r="J22" s="2">
        <v>11.54942</v>
      </c>
      <c r="K22" s="2">
        <v>8.3759999999999994</v>
      </c>
      <c r="L22" s="2">
        <v>5.2560000000000002</v>
      </c>
      <c r="M22" s="2">
        <v>3.1199999999999992</v>
      </c>
      <c r="N22" s="2">
        <f t="shared" si="0"/>
        <v>-5.2560000000000002</v>
      </c>
      <c r="O22" s="1"/>
    </row>
    <row r="23" spans="1:15" x14ac:dyDescent="0.25">
      <c r="A23" s="1" t="s">
        <v>25</v>
      </c>
      <c r="B23" s="1" t="s">
        <v>118</v>
      </c>
      <c r="C23" s="1" t="s">
        <v>64</v>
      </c>
      <c r="D23" s="1" t="s">
        <v>92</v>
      </c>
      <c r="E23" s="1" t="s">
        <v>4</v>
      </c>
      <c r="F23" s="6">
        <v>250</v>
      </c>
      <c r="G23" s="6"/>
      <c r="H23" s="6"/>
      <c r="I23" s="6"/>
      <c r="J23" s="2">
        <v>16.820329999999998</v>
      </c>
      <c r="K23" s="2">
        <v>16.283000000000001</v>
      </c>
      <c r="L23" s="2">
        <v>13.685</v>
      </c>
      <c r="M23" s="2">
        <v>2.5980000000000008</v>
      </c>
      <c r="N23" s="2">
        <f t="shared" si="0"/>
        <v>-13.685</v>
      </c>
      <c r="O23" s="1"/>
    </row>
    <row r="24" spans="1:15" x14ac:dyDescent="0.25">
      <c r="A24" s="1" t="s">
        <v>23</v>
      </c>
      <c r="B24" s="1" t="s">
        <v>119</v>
      </c>
      <c r="C24" s="1" t="s">
        <v>62</v>
      </c>
      <c r="D24" s="1" t="s">
        <v>92</v>
      </c>
      <c r="E24" s="1" t="s">
        <v>4</v>
      </c>
      <c r="F24" s="6">
        <v>300</v>
      </c>
      <c r="G24" s="6"/>
      <c r="H24" s="6"/>
      <c r="I24" s="6"/>
      <c r="J24" s="2">
        <v>20.392769999999999</v>
      </c>
      <c r="K24" s="2">
        <v>18.395</v>
      </c>
      <c r="L24" s="2">
        <v>18.268000000000001</v>
      </c>
      <c r="M24" s="2">
        <v>0.12699999999999889</v>
      </c>
      <c r="N24" s="2">
        <f t="shared" si="0"/>
        <v>-18.268000000000001</v>
      </c>
      <c r="O24" s="1"/>
    </row>
    <row r="25" spans="1:15" x14ac:dyDescent="0.25">
      <c r="A25" s="1" t="s">
        <v>21</v>
      </c>
      <c r="B25" s="1" t="s">
        <v>120</v>
      </c>
      <c r="C25" s="1" t="s">
        <v>60</v>
      </c>
      <c r="D25" s="1" t="s">
        <v>92</v>
      </c>
      <c r="E25" s="1" t="s">
        <v>4</v>
      </c>
      <c r="F25" s="6">
        <v>250</v>
      </c>
      <c r="G25" s="6"/>
      <c r="H25" s="6"/>
      <c r="I25" s="6"/>
      <c r="J25" s="2">
        <v>15.226330000000001</v>
      </c>
      <c r="K25" s="2">
        <v>15.194000000000001</v>
      </c>
      <c r="L25" s="2">
        <v>10.903</v>
      </c>
      <c r="M25" s="2">
        <v>4.2910000000000004</v>
      </c>
      <c r="N25" s="2">
        <f t="shared" si="0"/>
        <v>-10.903</v>
      </c>
      <c r="O25" s="1"/>
    </row>
    <row r="26" spans="1:15" x14ac:dyDescent="0.25">
      <c r="A26" s="1" t="s">
        <v>19</v>
      </c>
      <c r="B26" s="1" t="s">
        <v>121</v>
      </c>
      <c r="C26" s="1" t="s">
        <v>58</v>
      </c>
      <c r="D26" s="1" t="s">
        <v>92</v>
      </c>
      <c r="E26" s="1" t="s">
        <v>4</v>
      </c>
      <c r="F26" s="6">
        <v>200</v>
      </c>
      <c r="G26" s="6"/>
      <c r="H26" s="6"/>
      <c r="I26" s="6"/>
      <c r="J26" s="2">
        <v>14.05635</v>
      </c>
      <c r="K26" s="2">
        <v>0</v>
      </c>
      <c r="L26" s="2">
        <v>0</v>
      </c>
      <c r="M26" s="2">
        <v>0</v>
      </c>
      <c r="N26" s="2">
        <f t="shared" si="0"/>
        <v>0</v>
      </c>
      <c r="O26" s="1"/>
    </row>
    <row r="27" spans="1:15" x14ac:dyDescent="0.25">
      <c r="A27" s="1" t="s">
        <v>14</v>
      </c>
      <c r="B27" s="1" t="s">
        <v>122</v>
      </c>
      <c r="C27" s="1" t="s">
        <v>53</v>
      </c>
      <c r="D27" s="1" t="s">
        <v>92</v>
      </c>
      <c r="E27" s="1" t="s">
        <v>4</v>
      </c>
      <c r="F27" s="6">
        <v>550</v>
      </c>
      <c r="G27" s="6"/>
      <c r="H27" s="6"/>
      <c r="I27" s="6"/>
      <c r="J27" s="2">
        <v>21.196169999999999</v>
      </c>
      <c r="K27" s="2">
        <v>0</v>
      </c>
      <c r="L27" s="2">
        <v>0</v>
      </c>
      <c r="M27" s="2">
        <v>0</v>
      </c>
      <c r="N27" s="2">
        <f t="shared" si="0"/>
        <v>0</v>
      </c>
      <c r="O27" s="1"/>
    </row>
    <row r="28" spans="1:15" x14ac:dyDescent="0.25">
      <c r="A28" s="1" t="s">
        <v>45</v>
      </c>
      <c r="B28" s="1" t="s">
        <v>123</v>
      </c>
      <c r="C28" s="1" t="s">
        <v>84</v>
      </c>
      <c r="D28" s="1" t="s">
        <v>92</v>
      </c>
      <c r="E28" s="1" t="s">
        <v>5</v>
      </c>
      <c r="F28" s="6">
        <v>400</v>
      </c>
      <c r="G28" s="6"/>
      <c r="H28" s="6"/>
      <c r="I28" s="6"/>
      <c r="J28" s="2">
        <v>15.674189999999999</v>
      </c>
      <c r="K28" s="2">
        <v>15.673999999999999</v>
      </c>
      <c r="L28" s="2">
        <v>15.673999999999999</v>
      </c>
      <c r="M28" s="2">
        <v>0</v>
      </c>
      <c r="N28" s="2">
        <f t="shared" si="0"/>
        <v>-15.673999999999999</v>
      </c>
      <c r="O28" s="1"/>
    </row>
    <row r="29" spans="1:15" x14ac:dyDescent="0.25">
      <c r="A29" s="1" t="s">
        <v>46</v>
      </c>
      <c r="B29" s="1" t="s">
        <v>124</v>
      </c>
      <c r="C29" s="1" t="s">
        <v>85</v>
      </c>
      <c r="D29" s="1" t="s">
        <v>92</v>
      </c>
      <c r="E29" s="1" t="s">
        <v>5</v>
      </c>
      <c r="F29" s="6">
        <v>300</v>
      </c>
      <c r="G29" s="6"/>
      <c r="H29" s="6"/>
      <c r="I29" s="6"/>
      <c r="J29" s="2">
        <v>29.810449999999999</v>
      </c>
      <c r="K29" s="2">
        <v>29.81</v>
      </c>
      <c r="L29" s="2">
        <v>29.809000000000001</v>
      </c>
      <c r="M29" s="2">
        <v>9.9999999999766942E-4</v>
      </c>
      <c r="N29" s="2">
        <f t="shared" si="0"/>
        <v>-29.809000000000001</v>
      </c>
      <c r="O29" s="1"/>
    </row>
    <row r="30" spans="1:15" x14ac:dyDescent="0.25">
      <c r="A30" s="1" t="s">
        <v>47</v>
      </c>
      <c r="B30" s="1" t="s">
        <v>125</v>
      </c>
      <c r="C30" s="1" t="s">
        <v>86</v>
      </c>
      <c r="D30" s="1" t="s">
        <v>92</v>
      </c>
      <c r="E30" s="1" t="s">
        <v>5</v>
      </c>
      <c r="F30" s="6">
        <v>800</v>
      </c>
      <c r="G30" s="6"/>
      <c r="H30" s="6"/>
      <c r="I30" s="6"/>
      <c r="J30" s="2">
        <v>30.00986</v>
      </c>
      <c r="K30" s="2">
        <v>29.245000000000001</v>
      </c>
      <c r="L30" s="2">
        <v>29.244</v>
      </c>
      <c r="M30" s="2">
        <v>1.0000000000012221E-3</v>
      </c>
      <c r="N30" s="2">
        <f t="shared" si="0"/>
        <v>-29.244</v>
      </c>
      <c r="O30" s="1"/>
    </row>
    <row r="31" spans="1:15" x14ac:dyDescent="0.25">
      <c r="A31" s="1" t="s">
        <v>44</v>
      </c>
      <c r="B31" s="1" t="s">
        <v>126</v>
      </c>
      <c r="C31" s="1" t="s">
        <v>83</v>
      </c>
      <c r="D31" s="1" t="s">
        <v>94</v>
      </c>
      <c r="E31" s="1" t="s">
        <v>5</v>
      </c>
      <c r="F31" s="6"/>
      <c r="G31" s="7">
        <v>320000</v>
      </c>
      <c r="H31" s="7"/>
      <c r="I31" s="7"/>
      <c r="J31" s="2">
        <v>108.72351999999999</v>
      </c>
      <c r="K31" s="2">
        <v>108.724</v>
      </c>
      <c r="L31" s="2">
        <v>108.724</v>
      </c>
      <c r="M31" s="2">
        <v>0</v>
      </c>
      <c r="N31" s="2">
        <f t="shared" si="0"/>
        <v>-108.724</v>
      </c>
      <c r="O31" s="1"/>
    </row>
    <row r="32" spans="1:15" x14ac:dyDescent="0.25">
      <c r="A32" s="1" t="s">
        <v>30</v>
      </c>
      <c r="B32" s="1" t="s">
        <v>127</v>
      </c>
      <c r="C32" s="1" t="s">
        <v>69</v>
      </c>
      <c r="D32" s="1" t="s">
        <v>94</v>
      </c>
      <c r="E32" s="1" t="s">
        <v>6</v>
      </c>
      <c r="F32" s="6"/>
      <c r="G32" s="7">
        <v>160000</v>
      </c>
      <c r="H32" s="7"/>
      <c r="I32" s="7"/>
      <c r="J32" s="2">
        <v>58.276769999999999</v>
      </c>
      <c r="K32" s="2">
        <v>58.277000000000001</v>
      </c>
      <c r="L32" s="2">
        <v>58.277000000000001</v>
      </c>
      <c r="M32" s="2">
        <v>0</v>
      </c>
      <c r="N32" s="2">
        <f t="shared" si="0"/>
        <v>-58.277000000000001</v>
      </c>
      <c r="O32" s="1"/>
    </row>
    <row r="33" spans="1:15" x14ac:dyDescent="0.25">
      <c r="A33" s="1" t="s">
        <v>28</v>
      </c>
      <c r="B33" s="1" t="s">
        <v>128</v>
      </c>
      <c r="C33" s="1" t="s">
        <v>67</v>
      </c>
      <c r="D33" s="1" t="s">
        <v>92</v>
      </c>
      <c r="E33" s="1" t="s">
        <v>6</v>
      </c>
      <c r="F33" s="7">
        <v>1116</v>
      </c>
      <c r="G33" s="6"/>
      <c r="H33" s="7">
        <v>1234</v>
      </c>
      <c r="I33" s="7"/>
      <c r="J33" s="2">
        <v>124.04557</v>
      </c>
      <c r="K33" s="2">
        <v>124.04600000000001</v>
      </c>
      <c r="L33" s="2">
        <v>124.04600000000001</v>
      </c>
      <c r="M33" s="2">
        <v>0</v>
      </c>
      <c r="N33" s="2">
        <f t="shared" si="0"/>
        <v>-124.04600000000001</v>
      </c>
      <c r="O33" s="1"/>
    </row>
    <row r="34" spans="1:15" x14ac:dyDescent="0.25">
      <c r="A34" s="1" t="s">
        <v>24</v>
      </c>
      <c r="B34" s="1" t="s">
        <v>129</v>
      </c>
      <c r="C34" s="1" t="s">
        <v>63</v>
      </c>
      <c r="D34" s="1" t="s">
        <v>92</v>
      </c>
      <c r="E34" s="1" t="s">
        <v>6</v>
      </c>
      <c r="F34" s="6">
        <v>440</v>
      </c>
      <c r="G34" s="6"/>
      <c r="H34" s="6"/>
      <c r="I34" s="6"/>
      <c r="J34" s="2">
        <v>33.029470000000003</v>
      </c>
      <c r="K34" s="2">
        <v>32.386000000000003</v>
      </c>
      <c r="L34" s="2">
        <v>32.386000000000003</v>
      </c>
      <c r="M34" s="2">
        <v>0</v>
      </c>
      <c r="N34" s="2">
        <f t="shared" si="0"/>
        <v>-32.386000000000003</v>
      </c>
      <c r="O34" s="1"/>
    </row>
    <row r="35" spans="1:15" x14ac:dyDescent="0.25">
      <c r="A35" s="1" t="s">
        <v>22</v>
      </c>
      <c r="B35" s="1" t="s">
        <v>130</v>
      </c>
      <c r="C35" s="1" t="s">
        <v>61</v>
      </c>
      <c r="D35" s="1" t="s">
        <v>93</v>
      </c>
      <c r="E35" s="1" t="s">
        <v>7</v>
      </c>
      <c r="F35" s="7">
        <v>4300</v>
      </c>
      <c r="G35" s="7">
        <v>350000</v>
      </c>
      <c r="H35" s="7">
        <v>700</v>
      </c>
      <c r="I35" s="7">
        <v>11205</v>
      </c>
      <c r="J35" s="2">
        <v>1154.0299399999999</v>
      </c>
      <c r="K35" s="2">
        <v>564.00800000000004</v>
      </c>
      <c r="L35" s="2">
        <v>169.15299999999999</v>
      </c>
      <c r="M35" s="2">
        <v>394.85500000000002</v>
      </c>
      <c r="N35" s="2">
        <f t="shared" si="0"/>
        <v>-169.15300000000002</v>
      </c>
      <c r="O35" s="1"/>
    </row>
    <row r="36" spans="1:15" x14ac:dyDescent="0.25">
      <c r="A36" s="1" t="s">
        <v>20</v>
      </c>
      <c r="B36" s="1" t="s">
        <v>131</v>
      </c>
      <c r="C36" s="1" t="s">
        <v>59</v>
      </c>
      <c r="D36" s="1" t="s">
        <v>94</v>
      </c>
      <c r="E36" s="1" t="s">
        <v>8</v>
      </c>
      <c r="F36" s="6"/>
      <c r="G36" s="7">
        <v>140000</v>
      </c>
      <c r="H36" s="7"/>
      <c r="I36" s="7"/>
      <c r="J36" s="2">
        <v>64.559709999999995</v>
      </c>
      <c r="K36" s="2">
        <v>64.56</v>
      </c>
      <c r="L36" s="2">
        <v>62.591000000000001</v>
      </c>
      <c r="M36" s="2">
        <v>1.9690000000000012</v>
      </c>
      <c r="N36" s="2">
        <f t="shared" si="0"/>
        <v>-62.591000000000001</v>
      </c>
      <c r="O36" s="1"/>
    </row>
    <row r="37" spans="1:15" x14ac:dyDescent="0.25">
      <c r="A37" s="1" t="s">
        <v>43</v>
      </c>
      <c r="B37" s="1" t="s">
        <v>132</v>
      </c>
      <c r="C37" s="1" t="s">
        <v>82</v>
      </c>
      <c r="D37" s="1" t="s">
        <v>92</v>
      </c>
      <c r="E37" s="1" t="s">
        <v>8</v>
      </c>
      <c r="F37" s="7">
        <v>1100</v>
      </c>
      <c r="G37" s="6"/>
      <c r="H37" s="6"/>
      <c r="I37" s="6"/>
      <c r="J37" s="2">
        <v>61.305199999999999</v>
      </c>
      <c r="K37" s="2">
        <v>61.305</v>
      </c>
      <c r="L37" s="2">
        <v>61.305</v>
      </c>
      <c r="M37" s="2">
        <v>0</v>
      </c>
      <c r="N37" s="2">
        <f t="shared" si="0"/>
        <v>-61.305</v>
      </c>
      <c r="O37" s="1"/>
    </row>
    <row r="38" spans="1:15" x14ac:dyDescent="0.25">
      <c r="A38" s="1" t="s">
        <v>26</v>
      </c>
      <c r="B38" s="1" t="s">
        <v>133</v>
      </c>
      <c r="C38" s="1" t="s">
        <v>65</v>
      </c>
      <c r="D38" s="1" t="s">
        <v>94</v>
      </c>
      <c r="E38" s="1" t="s">
        <v>8</v>
      </c>
      <c r="F38" s="6">
        <v>600</v>
      </c>
      <c r="G38" s="7">
        <v>15000</v>
      </c>
      <c r="H38" s="7"/>
      <c r="I38" s="7"/>
      <c r="J38" s="2">
        <v>44.819929999999999</v>
      </c>
      <c r="K38" s="2">
        <v>0</v>
      </c>
      <c r="L38" s="2">
        <v>0</v>
      </c>
      <c r="M38" s="2">
        <v>0</v>
      </c>
      <c r="N38" s="2">
        <f t="shared" si="0"/>
        <v>0</v>
      </c>
      <c r="O38" s="1"/>
    </row>
    <row r="39" spans="1:15" x14ac:dyDescent="0.25">
      <c r="A39" s="1" t="s">
        <v>42</v>
      </c>
      <c r="B39" s="1" t="s">
        <v>134</v>
      </c>
      <c r="C39" s="1" t="s">
        <v>81</v>
      </c>
      <c r="D39" s="1" t="s">
        <v>93</v>
      </c>
      <c r="E39" s="1" t="s">
        <v>8</v>
      </c>
      <c r="F39" s="6">
        <v>500</v>
      </c>
      <c r="G39" s="7">
        <v>45500</v>
      </c>
      <c r="H39" s="7"/>
      <c r="I39" s="7"/>
      <c r="J39" s="2">
        <v>70.945679999999996</v>
      </c>
      <c r="K39" s="2">
        <v>70.878</v>
      </c>
      <c r="L39" s="2">
        <v>45.445999999999998</v>
      </c>
      <c r="M39" s="2">
        <v>25.432000000000002</v>
      </c>
      <c r="N39" s="2">
        <f t="shared" si="0"/>
        <v>-45.445999999999998</v>
      </c>
      <c r="O39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PFE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Edwards, Laurence</dc:creator>
  <cp:lastModifiedBy>Graley, Thomas</cp:lastModifiedBy>
  <cp:lastPrinted>2021-08-04T19:33:40Z</cp:lastPrinted>
  <dcterms:created xsi:type="dcterms:W3CDTF">2021-06-10T13:52:33Z</dcterms:created>
  <dcterms:modified xsi:type="dcterms:W3CDTF">2021-09-23T13:52:04Z</dcterms:modified>
</cp:coreProperties>
</file>